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G:\g2a4r17a\Fachliches_LE_20\Schulungen\Schulungen_Vergaberecht\Vergabe_LEADER_2019_04_02\"/>
    </mc:Choice>
  </mc:AlternateContent>
  <bookViews>
    <workbookView xWindow="450" yWindow="195" windowWidth="15375" windowHeight="12465"/>
  </bookViews>
  <sheets>
    <sheet name="Uebersicht_Kalkulation" sheetId="1" r:id="rId1"/>
  </sheets>
  <calcPr calcId="162913"/>
</workbook>
</file>

<file path=xl/calcChain.xml><?xml version="1.0" encoding="utf-8"?>
<calcChain xmlns="http://schemas.openxmlformats.org/spreadsheetml/2006/main">
  <c r="E24" i="1" l="1"/>
  <c r="E41" i="1" l="1"/>
  <c r="E37" i="1"/>
  <c r="E35" i="1" l="1"/>
  <c r="E34" i="1" s="1"/>
  <c r="E45" i="1" s="1"/>
  <c r="F45" i="1" l="1"/>
  <c r="D45" i="1"/>
</calcChain>
</file>

<file path=xl/sharedStrings.xml><?xml version="1.0" encoding="utf-8"?>
<sst xmlns="http://schemas.openxmlformats.org/spreadsheetml/2006/main" count="74" uniqueCount="66">
  <si>
    <t>Aktivitätenbeschreibung</t>
  </si>
  <si>
    <t>Zeitplanung der Aktivitäten</t>
  </si>
  <si>
    <t>Personal-kosten</t>
  </si>
  <si>
    <t>Startdatum</t>
  </si>
  <si>
    <t>Enddatum</t>
  </si>
  <si>
    <t>Vorsteuerabzugsberechtigung:</t>
  </si>
  <si>
    <t>Std.</t>
  </si>
  <si>
    <t>Std.-Satz</t>
  </si>
  <si>
    <t>Gesamt-kosten</t>
  </si>
  <si>
    <t>anrech. Kosten</t>
  </si>
  <si>
    <t>davon Kosten gem. Med. TG § 4</t>
  </si>
  <si>
    <t>Mitarbeiter/beauftragtes Unternehmen (wenn bereits bekannt)</t>
  </si>
  <si>
    <t>Übersicht über Aktivitäten und Kosten</t>
  </si>
  <si>
    <t>LAG-Nummer:</t>
  </si>
  <si>
    <t>lfd Nr</t>
  </si>
  <si>
    <t>LAG-Name:</t>
  </si>
  <si>
    <t>Geben Sie die geplanten Kosten an</t>
  </si>
  <si>
    <t>Verwenden Sie für jede Kostenposition der Aktivität eine neue Zeile.</t>
  </si>
  <si>
    <t>Kostenposition</t>
  </si>
  <si>
    <t>Kostenkalkulation des Vorhabens</t>
  </si>
  <si>
    <t>Kostenplausibilisierung</t>
  </si>
  <si>
    <t>Datum:</t>
  </si>
  <si>
    <t>Unterschrift:</t>
  </si>
  <si>
    <t>SUMME</t>
  </si>
  <si>
    <t>wenn Projektlaufzeit länger als 12 Monate ist</t>
  </si>
  <si>
    <t>Gemeinkosten LAG-Büro (47.6.2)</t>
  </si>
  <si>
    <t>Sachkosten</t>
  </si>
  <si>
    <t>Investitions-kosten</t>
  </si>
  <si>
    <t xml:space="preserve">Plausibilisierung/Anmerk-ungen durch BST </t>
  </si>
  <si>
    <t>Betriebskosten (Reinigung, Raummiete)</t>
  </si>
  <si>
    <t>Test LAG</t>
  </si>
  <si>
    <t>Zuwenig Angaben um diese Kosten genehmigen zu können. Hier ist eine detailliertere Beschreibung nachzufordern.</t>
  </si>
  <si>
    <t>Aus den Unterlagen geht nicht hervor, wie sich die Kosten zusammen. Es ist auch nicht ersichtlich, bei welchen Positionen diese Betriebskosten anfallen. Um diese genehmigen zu können muss eine detaillierte Beschreibung dieser Kosten vorgelegt werden.</t>
  </si>
  <si>
    <t>Homepage</t>
  </si>
  <si>
    <t xml:space="preserve">Öffentlichkeitsarbeit </t>
  </si>
  <si>
    <t>Betreuung der Social Media Kanäle</t>
  </si>
  <si>
    <t xml:space="preserve">Erfahrungswert durch vergleichbare Anträge </t>
  </si>
  <si>
    <t>Folder Druck</t>
  </si>
  <si>
    <t>Kurzbezeichnung des Vorhabens: Stärkung der Region durch touristische Angebote im Rahmen der Landesausstellung</t>
  </si>
  <si>
    <t>Broschüre (Produktion und Redaktion)</t>
  </si>
  <si>
    <t>Broschüre Druck</t>
  </si>
  <si>
    <t>Erstellung des Folders inkl. Layout</t>
  </si>
  <si>
    <t>Beilage Zeitung</t>
  </si>
  <si>
    <t xml:space="preserve">Erlebnisführungen;400 Führungen in drei Jahren 
=&gt; Honorar pro Führung , EUR 250,00 
Diese Kosten setzen sich zusammen aus: Kosten für die Führung selbst: € 150,00  (5 Std. mal 30,00 Std.-Satz; damit sind auch die Reisekosten abgedeckt)  und  € 100,00 Kosten für die Bewerbung, Weiterbildung,  Ausarbeitung der Führungskonzepte, Verbrauchsmateralien)
</t>
  </si>
  <si>
    <t>Förderwerber: Tourismusdestination</t>
  </si>
  <si>
    <t>Schulung Gastronomie</t>
  </si>
  <si>
    <t>Ausarbeitung Schulungsprogramm</t>
  </si>
  <si>
    <t>Abwicklung Schulungsprogramm: Terminkoordination, Betriebsbesichtigungen, Diplomübergabe</t>
  </si>
  <si>
    <t>Schulung der GastroMitarbeiter: 28 Betriebe, 4 MA je Betrieb. Schulungsdauer 3+2 Stunden. Preis pro Stunde EUR 87.-</t>
  </si>
  <si>
    <t>OK als begründete Kostenschätzung. Erfahrung aus anderen Landesausstellungsprojekten</t>
  </si>
  <si>
    <t>Kosten plausibel.  EUR 87.-/h entspricht Referenzkosten.</t>
  </si>
  <si>
    <t>Erlebnisführungen</t>
  </si>
  <si>
    <t xml:space="preserve">Wasserspielplatz
Teich mit einem Ziehfloß und einer Hütte im See. Trittsteinen die im Wasser
liegen kann man diesen Bereich erkunden.
Bachlauf  mit Wasserspielen und mit Sand- und Matschbereich. </t>
  </si>
  <si>
    <t>Angrenzend an den Wasserspielplatz wird der Abenteuerwald mit Brücken, Netztunnel, Dschungelbrücken und einem Kletterturm gebaut.</t>
  </si>
  <si>
    <t>OK als begründete Kostenschätzung. Vorlage einer unverbindlichen Preisauskunft. Auflage ins Genehmigungsschreiben, dass Unterlagen für die Plausibilisierung der Kosten bei der Abrechnung vorgelegt werden müssen.</t>
  </si>
  <si>
    <t>OK als begründete Kostenschätzung. Erfahrung aus anderen Landesausstellungsprojekten Auflage ins Genehmigungsschreiben, dass Unterlagen für die Plausibilisierung der Kosten bei der Abrechnung vorgelegt werden müssen.</t>
  </si>
  <si>
    <t>Errichtung eines Spielplatzes inkl. der Planung</t>
  </si>
  <si>
    <t xml:space="preserve">Erstellung eines touristischen Leitbilds inkl Konzept für die Umsetzung </t>
  </si>
  <si>
    <t>Kosten plausibel (Vergleich mit Kosten von  anderen naturpädagogischen und Erlebnispädagogischen Führungen (Antragsnummer XXXX)</t>
  </si>
  <si>
    <t>OK als begründete Kostenschätzung. Erfahrung aus anderen Projekten, Auflage in das Genehmigungsschreiben</t>
  </si>
  <si>
    <t>sonstige Plausibilisierung einzigartige Leistung, da auf Grund der Beschreibung nur dieses Zeitung genommen werden soll.</t>
  </si>
  <si>
    <t xml:space="preserve"> zwei unverbindliche Preisauskünfte liegen vor.</t>
  </si>
  <si>
    <t>Management, Marketing, Organsiation, Adminstration inkl. Reisekosten (€4.000,00 km-Geld; €1.000,00 Hotelkosten)</t>
  </si>
  <si>
    <t>Pressereise (Übernachtungskosten € 2.000,00; Buskosten € 1.500,00; Verpflegung € 1.500,00; Fotografische Begleitung € 1.000,00)</t>
  </si>
  <si>
    <t>TV-Spots (Erstellung Film € 5.000,00, Schaltung auf TV-Sender € 15.000,00)</t>
  </si>
  <si>
    <t>Plakatkampagne (unterschiedliche Größen)  (Bildrechte € 1.500,00) Bildbearbeitung und Layoutierung, € 8.000,00; Planung und Redaktion ; € 10.500,00; Druck der Plakate € 25.000; Plakatierung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</si>
</sst>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4" x14ac:knownFonts="1">
    <font>
      <sz val="11"/>
      <color theme="1"/>
      <name val="Arial"/>
      <family val="2"/>
    </font>
    <font>
      <sz val="10"/>
      <name val="Arial"/>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b/>
      <sz val="12"/>
      <name val="Arial"/>
      <family val="2"/>
    </font>
    <font>
      <sz val="26"/>
      <name val="Arial"/>
      <family val="2"/>
    </font>
    <font>
      <sz val="12"/>
      <name val="Arial"/>
      <family val="2"/>
    </font>
    <font>
      <sz val="12"/>
      <color indexed="63"/>
      <name val="Arial"/>
      <family val="2"/>
    </font>
    <font>
      <sz val="12"/>
      <color indexed="8"/>
      <name val="Arial"/>
      <family val="2"/>
    </font>
    <font>
      <sz val="20"/>
      <name val="Arial"/>
      <family val="2"/>
    </font>
    <font>
      <b/>
      <sz val="10"/>
      <color indexed="8"/>
      <name val="Arial"/>
      <family val="2"/>
    </font>
    <font>
      <sz val="10"/>
      <color theme="1"/>
      <name val="Arial"/>
      <family val="2"/>
    </font>
    <font>
      <sz val="10"/>
      <color rgb="FF000000"/>
      <name val="Arial"/>
      <family val="2"/>
    </font>
    <font>
      <sz val="18"/>
      <name val="Arial"/>
      <family val="2"/>
    </font>
    <font>
      <sz val="11"/>
      <color theme="1"/>
      <name val="Arial"/>
      <family val="2"/>
    </font>
    <font>
      <sz val="10"/>
      <color theme="6" tint="-0.499984740745262"/>
      <name val="Arial"/>
      <family val="2"/>
    </font>
    <font>
      <sz val="10"/>
      <color rgb="FFFF0000"/>
      <name val="Arial"/>
      <family val="2"/>
    </font>
    <font>
      <sz val="10"/>
      <color theme="9" tint="-0.499984740745262"/>
      <name val="Arial"/>
      <family val="2"/>
    </font>
  </fonts>
  <fills count="26">
    <fill>
      <patternFill patternType="none"/>
    </fill>
    <fill>
      <patternFill patternType="gray125"/>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3399FF"/>
        <bgColor indexed="64"/>
      </patternFill>
    </fill>
    <fill>
      <patternFill patternType="solid">
        <fgColor rgb="FFFFDE7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DB3B5"/>
        <bgColor indexed="64"/>
      </patternFill>
    </fill>
    <fill>
      <patternFill patternType="solid">
        <fgColor theme="9" tint="0.59999389629810485"/>
        <bgColor indexed="64"/>
      </patternFill>
    </fill>
  </fills>
  <borders count="5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theme="1"/>
      </left>
      <right style="thin">
        <color theme="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22"/>
      </left>
      <right style="thin">
        <color indexed="22"/>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22"/>
      </right>
      <top/>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
      <left style="thin">
        <color indexed="64"/>
      </left>
      <right/>
      <top/>
      <bottom/>
      <diagonal/>
    </border>
    <border>
      <left/>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1" fillId="0" borderId="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6" borderId="1" applyNumberFormat="0" applyAlignment="0" applyProtection="0"/>
    <xf numFmtId="0" fontId="5" fillId="6"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0" applyNumberFormat="0" applyBorder="0" applyAlignment="0" applyProtection="0"/>
    <xf numFmtId="0" fontId="1" fillId="3" borderId="4" applyNumberFormat="0" applyFont="0" applyAlignment="0" applyProtection="0"/>
    <xf numFmtId="9" fontId="1" fillId="0" borderId="0" applyFont="0" applyFill="0" applyBorder="0" applyAlignment="0" applyProtection="0"/>
    <xf numFmtId="0" fontId="11" fillId="4" borderId="0" applyNumberFormat="0" applyBorder="0" applyAlignment="0" applyProtection="0"/>
    <xf numFmtId="0" fontId="1"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14" borderId="9" applyNumberFormat="0" applyAlignment="0" applyProtection="0"/>
    <xf numFmtId="43" fontId="30" fillId="0" borderId="0" applyFont="0" applyFill="0" applyBorder="0" applyAlignment="0" applyProtection="0"/>
  </cellStyleXfs>
  <cellXfs count="132">
    <xf numFmtId="0" fontId="0" fillId="0" borderId="0" xfId="0"/>
    <xf numFmtId="0" fontId="0" fillId="0" borderId="0" xfId="0" applyProtection="1">
      <protection locked="0"/>
    </xf>
    <xf numFmtId="0" fontId="1" fillId="0" borderId="0" xfId="1" applyFont="1" applyFill="1" applyBorder="1" applyProtection="1">
      <protection locked="0"/>
    </xf>
    <xf numFmtId="0" fontId="19" fillId="0" borderId="0" xfId="1" applyFont="1" applyFill="1" applyBorder="1" applyProtection="1">
      <protection locked="0"/>
    </xf>
    <xf numFmtId="3" fontId="1" fillId="0" borderId="0" xfId="1" applyNumberFormat="1" applyFont="1" applyFill="1" applyBorder="1" applyProtection="1">
      <protection locked="0"/>
    </xf>
    <xf numFmtId="0" fontId="0" fillId="0" borderId="0" xfId="0" applyFill="1" applyProtection="1">
      <protection locked="0"/>
    </xf>
    <xf numFmtId="3" fontId="1" fillId="0" borderId="17" xfId="1" applyNumberFormat="1" applyFont="1" applyFill="1" applyBorder="1" applyProtection="1">
      <protection locked="0"/>
    </xf>
    <xf numFmtId="3" fontId="1" fillId="0" borderId="16" xfId="1" applyNumberFormat="1" applyFont="1" applyFill="1" applyBorder="1" applyProtection="1">
      <protection locked="0"/>
    </xf>
    <xf numFmtId="0" fontId="27" fillId="0" borderId="0" xfId="0" applyFont="1" applyProtection="1">
      <protection locked="0"/>
    </xf>
    <xf numFmtId="0" fontId="20" fillId="0" borderId="29" xfId="1" applyFont="1" applyFill="1" applyBorder="1" applyProtection="1">
      <protection locked="0"/>
    </xf>
    <xf numFmtId="0" fontId="23" fillId="0" borderId="18" xfId="1" applyFont="1" applyFill="1" applyBorder="1" applyAlignment="1" applyProtection="1">
      <alignment horizontal="left" vertical="center" wrapText="1"/>
      <protection locked="0"/>
    </xf>
    <xf numFmtId="0" fontId="24" fillId="0" borderId="18" xfId="1" applyFont="1" applyFill="1" applyBorder="1" applyAlignment="1" applyProtection="1">
      <alignment horizontal="left" vertical="center" wrapText="1"/>
      <protection locked="0"/>
    </xf>
    <xf numFmtId="0" fontId="24" fillId="0" borderId="27" xfId="1" applyFont="1" applyFill="1" applyBorder="1" applyAlignment="1" applyProtection="1">
      <alignment horizontal="left" vertical="center" wrapText="1"/>
      <protection locked="0"/>
    </xf>
    <xf numFmtId="4" fontId="22" fillId="0" borderId="27" xfId="1" applyNumberFormat="1" applyFont="1" applyFill="1" applyBorder="1" applyAlignment="1" applyProtection="1">
      <alignment vertical="center"/>
      <protection locked="0"/>
    </xf>
    <xf numFmtId="4" fontId="22" fillId="0" borderId="18" xfId="1" applyNumberFormat="1" applyFont="1" applyFill="1" applyBorder="1" applyAlignment="1" applyProtection="1">
      <alignment vertical="center"/>
      <protection locked="0"/>
    </xf>
    <xf numFmtId="4" fontId="22" fillId="0" borderId="13" xfId="1" applyNumberFormat="1" applyFont="1" applyFill="1" applyBorder="1" applyAlignment="1" applyProtection="1">
      <alignment vertical="center"/>
      <protection locked="0"/>
    </xf>
    <xf numFmtId="4" fontId="22" fillId="0" borderId="30" xfId="1" applyNumberFormat="1" applyFont="1" applyFill="1" applyBorder="1" applyAlignment="1" applyProtection="1">
      <alignment vertical="center"/>
      <protection locked="0"/>
    </xf>
    <xf numFmtId="14" fontId="22" fillId="0" borderId="13" xfId="1" applyNumberFormat="1" applyFont="1" applyFill="1" applyBorder="1" applyAlignment="1" applyProtection="1">
      <alignment vertical="center"/>
      <protection locked="0"/>
    </xf>
    <xf numFmtId="14" fontId="22" fillId="0" borderId="10" xfId="1" applyNumberFormat="1" applyFont="1" applyFill="1" applyBorder="1" applyAlignment="1" applyProtection="1">
      <alignment vertical="center"/>
      <protection locked="0"/>
    </xf>
    <xf numFmtId="0" fontId="22" fillId="0" borderId="14" xfId="1" applyFont="1" applyFill="1" applyBorder="1" applyAlignment="1" applyProtection="1">
      <alignment horizontal="left" vertical="top" wrapText="1"/>
      <protection locked="0"/>
    </xf>
    <xf numFmtId="0" fontId="1" fillId="0" borderId="33" xfId="18" applyFont="1" applyFill="1" applyBorder="1" applyAlignment="1" applyProtection="1">
      <alignment horizontal="left" vertical="top"/>
      <protection locked="0"/>
    </xf>
    <xf numFmtId="4" fontId="1" fillId="0" borderId="33" xfId="1" applyNumberFormat="1" applyFont="1" applyFill="1" applyBorder="1" applyAlignment="1" applyProtection="1">
      <alignment vertical="center"/>
      <protection locked="0"/>
    </xf>
    <xf numFmtId="0" fontId="2" fillId="0" borderId="0" xfId="1" applyFont="1" applyFill="1" applyBorder="1" applyAlignment="1" applyProtection="1">
      <alignment vertical="center"/>
      <protection locked="0"/>
    </xf>
    <xf numFmtId="0" fontId="1" fillId="0" borderId="0" xfId="18" applyFont="1" applyBorder="1" applyAlignment="1" applyProtection="1">
      <alignment horizontal="left" vertical="top"/>
      <protection locked="0"/>
    </xf>
    <xf numFmtId="4" fontId="1" fillId="0" borderId="0" xfId="1" applyNumberFormat="1" applyFont="1" applyFill="1" applyBorder="1" applyAlignment="1" applyProtection="1">
      <alignment vertical="center"/>
      <protection locked="0"/>
    </xf>
    <xf numFmtId="14" fontId="1" fillId="0" borderId="0" xfId="1" applyNumberFormat="1" applyFont="1" applyFill="1" applyBorder="1" applyAlignment="1" applyProtection="1">
      <alignment horizontal="center" vertical="center"/>
      <protection locked="0"/>
    </xf>
    <xf numFmtId="0" fontId="1" fillId="0" borderId="0" xfId="1" applyFont="1" applyBorder="1" applyAlignment="1" applyProtection="1">
      <alignment horizontal="center" vertical="center" wrapText="1"/>
      <protection locked="0"/>
    </xf>
    <xf numFmtId="0" fontId="27" fillId="0" borderId="0" xfId="0" applyFont="1" applyBorder="1" applyProtection="1">
      <protection locked="0"/>
    </xf>
    <xf numFmtId="0" fontId="0" fillId="0" borderId="0" xfId="0" applyFill="1" applyBorder="1" applyProtection="1">
      <protection locked="0"/>
    </xf>
    <xf numFmtId="0" fontId="2" fillId="18" borderId="28" xfId="1" applyFont="1" applyFill="1" applyBorder="1" applyAlignment="1" applyProtection="1">
      <alignment horizontal="center" vertical="center"/>
      <protection locked="0"/>
    </xf>
    <xf numFmtId="0" fontId="2" fillId="16" borderId="26" xfId="1" applyFont="1" applyFill="1" applyBorder="1" applyAlignment="1" applyProtection="1">
      <alignment horizontal="center" vertical="center" wrapText="1"/>
      <protection locked="0"/>
    </xf>
    <xf numFmtId="0" fontId="2" fillId="16" borderId="26" xfId="1" applyFont="1" applyFill="1" applyBorder="1" applyAlignment="1" applyProtection="1">
      <alignment vertical="center" wrapText="1"/>
      <protection locked="0"/>
    </xf>
    <xf numFmtId="0" fontId="26" fillId="21" borderId="33" xfId="0" applyFont="1" applyFill="1" applyBorder="1" applyAlignment="1" applyProtection="1">
      <alignment horizontal="center" vertical="center" wrapText="1"/>
      <protection locked="0"/>
    </xf>
    <xf numFmtId="3" fontId="2" fillId="21" borderId="33" xfId="0" applyNumberFormat="1" applyFont="1" applyFill="1" applyBorder="1" applyAlignment="1" applyProtection="1">
      <alignment horizontal="center" vertical="center" wrapText="1"/>
      <protection locked="0"/>
    </xf>
    <xf numFmtId="3" fontId="2" fillId="20" borderId="33" xfId="0" applyNumberFormat="1" applyFont="1" applyFill="1" applyBorder="1" applyAlignment="1" applyProtection="1">
      <alignment horizontal="center" vertical="center" wrapText="1"/>
      <protection locked="0"/>
    </xf>
    <xf numFmtId="3" fontId="2" fillId="20" borderId="12" xfId="0" applyNumberFormat="1" applyFont="1" applyFill="1" applyBorder="1" applyAlignment="1" applyProtection="1">
      <alignment horizontal="center" vertical="center" wrapText="1"/>
      <protection locked="0"/>
    </xf>
    <xf numFmtId="3" fontId="2" fillId="22" borderId="11" xfId="0" applyNumberFormat="1" applyFont="1" applyFill="1" applyBorder="1" applyAlignment="1" applyProtection="1">
      <alignment horizontal="center" vertical="center" wrapText="1"/>
      <protection locked="0"/>
    </xf>
    <xf numFmtId="0" fontId="2" fillId="19" borderId="26" xfId="1" applyFont="1" applyFill="1" applyBorder="1" applyAlignment="1" applyProtection="1">
      <alignment horizontal="center" vertical="center" wrapText="1"/>
      <protection locked="0"/>
    </xf>
    <xf numFmtId="0" fontId="2" fillId="19" borderId="34" xfId="1" applyFont="1" applyFill="1" applyBorder="1" applyAlignment="1" applyProtection="1">
      <alignment vertical="center"/>
      <protection locked="0"/>
    </xf>
    <xf numFmtId="0" fontId="2" fillId="19" borderId="35" xfId="1" applyFont="1" applyFill="1" applyBorder="1" applyAlignment="1" applyProtection="1">
      <alignment vertical="center"/>
      <protection locked="0"/>
    </xf>
    <xf numFmtId="0" fontId="2" fillId="0" borderId="33" xfId="1" applyFont="1" applyFill="1" applyBorder="1" applyAlignment="1" applyProtection="1">
      <alignment horizontal="center" vertical="center" wrapText="1"/>
      <protection locked="0"/>
    </xf>
    <xf numFmtId="0" fontId="1" fillId="0" borderId="33" xfId="18" applyFont="1" applyFill="1" applyBorder="1" applyAlignment="1" applyProtection="1">
      <alignment horizontal="left" vertical="top" wrapText="1"/>
      <protection locked="0"/>
    </xf>
    <xf numFmtId="14" fontId="1" fillId="0" borderId="33" xfId="1" applyNumberFormat="1" applyFont="1" applyFill="1" applyBorder="1" applyAlignment="1" applyProtection="1">
      <alignment horizontal="center" vertical="center"/>
      <protection locked="0"/>
    </xf>
    <xf numFmtId="0" fontId="2" fillId="0" borderId="33" xfId="1" applyFont="1" applyFill="1" applyBorder="1" applyAlignment="1" applyProtection="1">
      <alignment horizontal="center" vertical="center"/>
      <protection locked="0"/>
    </xf>
    <xf numFmtId="0" fontId="20" fillId="0" borderId="0" xfId="1" applyFont="1" applyFill="1" applyBorder="1" applyAlignment="1" applyProtection="1">
      <alignment vertical="center"/>
      <protection locked="0"/>
    </xf>
    <xf numFmtId="0" fontId="20" fillId="0" borderId="0" xfId="1" applyFont="1" applyFill="1" applyBorder="1" applyAlignment="1" applyProtection="1">
      <alignment horizontal="center" vertical="center"/>
      <protection locked="0"/>
    </xf>
    <xf numFmtId="0" fontId="20" fillId="0" borderId="33" xfId="1" applyFont="1" applyFill="1" applyBorder="1" applyAlignment="1" applyProtection="1">
      <alignment horizontal="center" vertical="center"/>
      <protection locked="0"/>
    </xf>
    <xf numFmtId="0" fontId="20" fillId="0" borderId="33" xfId="1" applyFont="1" applyFill="1" applyBorder="1" applyAlignment="1" applyProtection="1">
      <alignment horizontal="center"/>
      <protection locked="0"/>
    </xf>
    <xf numFmtId="0" fontId="20" fillId="0" borderId="0" xfId="1" applyFont="1" applyFill="1" applyBorder="1" applyAlignment="1" applyProtection="1">
      <alignment horizontal="left" vertical="center"/>
      <protection locked="0"/>
    </xf>
    <xf numFmtId="0" fontId="20" fillId="0" borderId="17" xfId="1" applyFont="1" applyFill="1" applyBorder="1" applyAlignment="1" applyProtection="1">
      <alignment horizontal="left"/>
      <protection locked="0"/>
    </xf>
    <xf numFmtId="4" fontId="1" fillId="20" borderId="33" xfId="1" applyNumberFormat="1" applyFont="1" applyFill="1" applyBorder="1" applyAlignment="1" applyProtection="1">
      <alignment vertical="center"/>
      <protection locked="0"/>
    </xf>
    <xf numFmtId="14" fontId="1" fillId="20" borderId="33" xfId="1" applyNumberFormat="1" applyFont="1" applyFill="1" applyBorder="1" applyAlignment="1" applyProtection="1">
      <alignment horizontal="center" vertical="center"/>
      <protection locked="0"/>
    </xf>
    <xf numFmtId="0" fontId="1" fillId="20" borderId="33" xfId="1" applyFont="1" applyFill="1" applyBorder="1" applyAlignment="1" applyProtection="1">
      <alignment horizontal="center" vertical="center"/>
      <protection locked="0"/>
    </xf>
    <xf numFmtId="0" fontId="31" fillId="23" borderId="33" xfId="1" applyFont="1" applyFill="1" applyBorder="1" applyAlignment="1" applyProtection="1">
      <alignment horizontal="left" vertical="top" wrapText="1"/>
      <protection locked="0"/>
    </xf>
    <xf numFmtId="0" fontId="2" fillId="0" borderId="46" xfId="1" applyFont="1" applyFill="1" applyBorder="1" applyAlignment="1" applyProtection="1">
      <alignment horizontal="center" vertical="center"/>
      <protection locked="0"/>
    </xf>
    <xf numFmtId="0" fontId="1" fillId="0" borderId="46" xfId="18" applyFont="1" applyFill="1" applyBorder="1" applyAlignment="1" applyProtection="1">
      <alignment horizontal="left" vertical="top" wrapText="1"/>
      <protection locked="0"/>
    </xf>
    <xf numFmtId="4" fontId="1" fillId="0" borderId="46" xfId="1" applyNumberFormat="1" applyFont="1" applyFill="1" applyBorder="1" applyAlignment="1" applyProtection="1">
      <alignment vertical="center"/>
      <protection locked="0"/>
    </xf>
    <xf numFmtId="14" fontId="1" fillId="0" borderId="46" xfId="1" applyNumberFormat="1" applyFont="1" applyFill="1" applyBorder="1" applyAlignment="1" applyProtection="1">
      <alignment horizontal="center" vertical="center"/>
      <protection locked="0"/>
    </xf>
    <xf numFmtId="0" fontId="2" fillId="0" borderId="47" xfId="1" applyFont="1" applyFill="1" applyBorder="1" applyAlignment="1" applyProtection="1">
      <alignment horizontal="center" vertical="center"/>
      <protection locked="0"/>
    </xf>
    <xf numFmtId="14" fontId="2" fillId="0" borderId="33" xfId="1" applyNumberFormat="1" applyFont="1" applyFill="1" applyBorder="1" applyAlignment="1" applyProtection="1">
      <alignment horizontal="center" vertical="center" wrapText="1"/>
      <protection locked="0"/>
    </xf>
    <xf numFmtId="0" fontId="32" fillId="24" borderId="33" xfId="1" applyFont="1" applyFill="1" applyBorder="1" applyAlignment="1" applyProtection="1">
      <alignment horizontal="left" vertical="center" wrapText="1"/>
      <protection locked="0"/>
    </xf>
    <xf numFmtId="43" fontId="2" fillId="20" borderId="33" xfId="27" applyFont="1" applyFill="1" applyBorder="1" applyAlignment="1" applyProtection="1">
      <alignment horizontal="left" vertical="top" wrapText="1"/>
      <protection locked="0"/>
    </xf>
    <xf numFmtId="0" fontId="1" fillId="0" borderId="46" xfId="1" applyFont="1" applyFill="1" applyBorder="1" applyAlignment="1" applyProtection="1">
      <alignment horizontal="left" vertical="center"/>
      <protection locked="0"/>
    </xf>
    <xf numFmtId="0" fontId="2" fillId="0" borderId="48" xfId="1" applyFont="1" applyFill="1" applyBorder="1" applyAlignment="1" applyProtection="1">
      <alignment horizontal="center" vertical="center"/>
      <protection locked="0"/>
    </xf>
    <xf numFmtId="0" fontId="1" fillId="0" borderId="48" xfId="18" applyFont="1" applyFill="1" applyBorder="1" applyAlignment="1" applyProtection="1">
      <alignment horizontal="left" vertical="top" wrapText="1"/>
      <protection locked="0"/>
    </xf>
    <xf numFmtId="4" fontId="1" fillId="0" borderId="48" xfId="1" applyNumberFormat="1" applyFont="1" applyFill="1" applyBorder="1" applyAlignment="1" applyProtection="1">
      <alignment vertical="center"/>
      <protection locked="0"/>
    </xf>
    <xf numFmtId="14" fontId="2" fillId="0" borderId="48" xfId="1" applyNumberFormat="1" applyFont="1" applyFill="1" applyBorder="1" applyAlignment="1" applyProtection="1">
      <alignment horizontal="center" vertical="center" wrapText="1"/>
      <protection locked="0"/>
    </xf>
    <xf numFmtId="0" fontId="1" fillId="0" borderId="48" xfId="18" applyFont="1" applyFill="1" applyBorder="1" applyAlignment="1" applyProtection="1">
      <alignment horizontal="left" vertical="top"/>
      <protection locked="0"/>
    </xf>
    <xf numFmtId="0" fontId="2" fillId="20" borderId="48" xfId="1" applyFont="1" applyFill="1" applyBorder="1" applyAlignment="1" applyProtection="1">
      <alignment horizontal="center" vertical="center"/>
      <protection locked="0"/>
    </xf>
    <xf numFmtId="0" fontId="2" fillId="20" borderId="48" xfId="18" applyFont="1" applyFill="1" applyBorder="1" applyAlignment="1" applyProtection="1">
      <alignment horizontal="left" vertical="top" wrapText="1"/>
      <protection locked="0"/>
    </xf>
    <xf numFmtId="0" fontId="1" fillId="20" borderId="48" xfId="18" applyFont="1" applyFill="1" applyBorder="1" applyAlignment="1" applyProtection="1">
      <alignment horizontal="left" vertical="top"/>
      <protection locked="0"/>
    </xf>
    <xf numFmtId="4" fontId="2" fillId="20" borderId="48" xfId="1" applyNumberFormat="1" applyFont="1" applyFill="1" applyBorder="1" applyAlignment="1" applyProtection="1">
      <alignment vertical="center"/>
      <protection locked="0"/>
    </xf>
    <xf numFmtId="4" fontId="1" fillId="20" borderId="48" xfId="1" applyNumberFormat="1" applyFont="1" applyFill="1" applyBorder="1" applyAlignment="1" applyProtection="1">
      <alignment vertical="center"/>
      <protection locked="0"/>
    </xf>
    <xf numFmtId="14" fontId="2" fillId="20" borderId="48" xfId="1" applyNumberFormat="1" applyFont="1" applyFill="1" applyBorder="1" applyAlignment="1" applyProtection="1">
      <alignment horizontal="center" vertical="center" wrapText="1"/>
      <protection locked="0"/>
    </xf>
    <xf numFmtId="0" fontId="2" fillId="20" borderId="46" xfId="1" applyFont="1" applyFill="1" applyBorder="1" applyAlignment="1" applyProtection="1">
      <alignment horizontal="center" vertical="center"/>
      <protection locked="0"/>
    </xf>
    <xf numFmtId="0" fontId="2" fillId="20" borderId="46" xfId="18" applyFont="1" applyFill="1" applyBorder="1" applyAlignment="1" applyProtection="1">
      <alignment horizontal="left" vertical="top" wrapText="1"/>
      <protection locked="0"/>
    </xf>
    <xf numFmtId="4" fontId="2" fillId="20" borderId="33" xfId="1" applyNumberFormat="1" applyFont="1" applyFill="1" applyBorder="1" applyAlignment="1" applyProtection="1">
      <alignment vertical="center"/>
      <protection locked="0"/>
    </xf>
    <xf numFmtId="4" fontId="2" fillId="20" borderId="46" xfId="1" applyNumberFormat="1" applyFont="1" applyFill="1" applyBorder="1" applyAlignment="1" applyProtection="1">
      <alignment vertical="center"/>
      <protection locked="0"/>
    </xf>
    <xf numFmtId="14" fontId="2" fillId="20" borderId="33" xfId="1" applyNumberFormat="1" applyFont="1" applyFill="1" applyBorder="1" applyAlignment="1" applyProtection="1">
      <alignment horizontal="center" vertical="center" wrapText="1"/>
      <protection locked="0"/>
    </xf>
    <xf numFmtId="0" fontId="2" fillId="0" borderId="49" xfId="1" applyFont="1" applyFill="1" applyBorder="1" applyAlignment="1" applyProtection="1">
      <alignment horizontal="center" vertical="center"/>
      <protection locked="0"/>
    </xf>
    <xf numFmtId="0" fontId="1" fillId="0" borderId="49" xfId="18" applyFont="1" applyFill="1" applyBorder="1" applyAlignment="1" applyProtection="1">
      <alignment horizontal="left" vertical="top" wrapText="1"/>
      <protection locked="0"/>
    </xf>
    <xf numFmtId="4" fontId="1" fillId="0" borderId="49" xfId="1" applyNumberFormat="1" applyFont="1" applyFill="1" applyBorder="1" applyAlignment="1" applyProtection="1">
      <alignment vertical="center"/>
      <protection locked="0"/>
    </xf>
    <xf numFmtId="14" fontId="2" fillId="0" borderId="49" xfId="1" applyNumberFormat="1" applyFont="1" applyFill="1" applyBorder="1" applyAlignment="1" applyProtection="1">
      <alignment horizontal="center" vertical="center" wrapText="1"/>
      <protection locked="0"/>
    </xf>
    <xf numFmtId="0" fontId="2" fillId="0" borderId="49" xfId="1" applyFont="1" applyFill="1" applyBorder="1" applyAlignment="1" applyProtection="1">
      <alignment vertical="center"/>
      <protection locked="0"/>
    </xf>
    <xf numFmtId="0" fontId="1" fillId="0" borderId="49" xfId="1" applyFont="1" applyFill="1" applyBorder="1" applyAlignment="1" applyProtection="1">
      <alignment vertical="center"/>
      <protection locked="0"/>
    </xf>
    <xf numFmtId="0" fontId="1" fillId="0" borderId="49" xfId="1" applyFont="1" applyFill="1" applyBorder="1" applyAlignment="1" applyProtection="1">
      <alignment vertical="center" wrapText="1"/>
      <protection locked="0"/>
    </xf>
    <xf numFmtId="4" fontId="2" fillId="0" borderId="49" xfId="1" applyNumberFormat="1" applyFont="1" applyFill="1" applyBorder="1" applyAlignment="1" applyProtection="1">
      <alignment vertical="center"/>
      <protection locked="0"/>
    </xf>
    <xf numFmtId="0" fontId="33" fillId="25" borderId="11" xfId="1" applyFont="1" applyFill="1" applyBorder="1" applyAlignment="1" applyProtection="1">
      <alignment horizontal="left" vertical="center" wrapText="1"/>
      <protection locked="0"/>
    </xf>
    <xf numFmtId="0" fontId="1" fillId="0" borderId="49" xfId="18" applyFont="1" applyFill="1" applyBorder="1" applyAlignment="1" applyProtection="1">
      <alignment horizontal="left" vertical="top"/>
      <protection locked="0"/>
    </xf>
    <xf numFmtId="0" fontId="32" fillId="24" borderId="11" xfId="1" applyFont="1" applyFill="1" applyBorder="1" applyAlignment="1" applyProtection="1">
      <alignment horizontal="left" vertical="center" wrapText="1"/>
      <protection locked="0"/>
    </xf>
    <xf numFmtId="0" fontId="2" fillId="20" borderId="43" xfId="1" applyFont="1" applyFill="1" applyBorder="1" applyAlignment="1" applyProtection="1">
      <alignment horizontal="center" vertical="center"/>
      <protection locked="0"/>
    </xf>
    <xf numFmtId="0" fontId="2" fillId="20" borderId="45" xfId="1" applyFont="1" applyFill="1" applyBorder="1" applyAlignment="1" applyProtection="1">
      <alignment horizontal="center" vertical="center"/>
      <protection locked="0"/>
    </xf>
    <xf numFmtId="0" fontId="2" fillId="20" borderId="44" xfId="1" applyFont="1" applyFill="1" applyBorder="1" applyAlignment="1" applyProtection="1">
      <alignment horizontal="center" vertical="center"/>
      <protection locked="0"/>
    </xf>
    <xf numFmtId="0" fontId="20" fillId="0" borderId="37" xfId="1" applyFont="1" applyFill="1" applyBorder="1" applyAlignment="1" applyProtection="1">
      <alignment horizontal="center" vertical="center"/>
      <protection locked="0"/>
    </xf>
    <xf numFmtId="0" fontId="20" fillId="0" borderId="39" xfId="1" applyFont="1" applyFill="1" applyBorder="1" applyAlignment="1" applyProtection="1">
      <alignment horizontal="center" vertical="center"/>
      <protection locked="0"/>
    </xf>
    <xf numFmtId="0" fontId="20" fillId="0" borderId="38" xfId="1" applyFont="1" applyFill="1" applyBorder="1" applyAlignment="1" applyProtection="1">
      <alignment horizontal="center" vertical="center"/>
      <protection locked="0"/>
    </xf>
    <xf numFmtId="0" fontId="1" fillId="0" borderId="37" xfId="1" applyFont="1" applyFill="1" applyBorder="1" applyAlignment="1" applyProtection="1">
      <alignment horizontal="center"/>
      <protection locked="0"/>
    </xf>
    <xf numFmtId="0" fontId="1" fillId="0" borderId="39" xfId="1" applyFont="1" applyFill="1" applyBorder="1" applyAlignment="1" applyProtection="1">
      <alignment horizontal="center"/>
      <protection locked="0"/>
    </xf>
    <xf numFmtId="0" fontId="1" fillId="0" borderId="38" xfId="1" applyFont="1" applyFill="1" applyBorder="1" applyAlignment="1" applyProtection="1">
      <alignment horizontal="center"/>
      <protection locked="0"/>
    </xf>
    <xf numFmtId="0" fontId="20" fillId="17" borderId="15" xfId="1" applyFont="1" applyFill="1" applyBorder="1" applyAlignment="1" applyProtection="1">
      <alignment horizontal="left"/>
      <protection locked="0"/>
    </xf>
    <xf numFmtId="0" fontId="20" fillId="17" borderId="17" xfId="1" applyFont="1" applyFill="1" applyBorder="1" applyAlignment="1" applyProtection="1">
      <alignment horizontal="left"/>
      <protection locked="0"/>
    </xf>
    <xf numFmtId="0" fontId="20" fillId="17" borderId="16" xfId="1" applyFont="1" applyFill="1" applyBorder="1" applyAlignment="1" applyProtection="1">
      <alignment horizontal="left"/>
      <protection locked="0"/>
    </xf>
    <xf numFmtId="0" fontId="21" fillId="20" borderId="19" xfId="1" applyFont="1" applyFill="1" applyBorder="1" applyAlignment="1" applyProtection="1">
      <alignment horizontal="center"/>
      <protection locked="0"/>
    </xf>
    <xf numFmtId="0" fontId="21" fillId="20" borderId="20" xfId="1" applyFont="1" applyFill="1" applyBorder="1" applyAlignment="1" applyProtection="1">
      <alignment horizontal="center"/>
      <protection locked="0"/>
    </xf>
    <xf numFmtId="0" fontId="21" fillId="20" borderId="25" xfId="1" applyFont="1" applyFill="1" applyBorder="1" applyAlignment="1" applyProtection="1">
      <alignment horizontal="center"/>
      <protection locked="0"/>
    </xf>
    <xf numFmtId="0" fontId="21" fillId="20" borderId="32" xfId="1" applyFont="1" applyFill="1" applyBorder="1" applyAlignment="1" applyProtection="1">
      <alignment horizontal="center"/>
      <protection locked="0"/>
    </xf>
    <xf numFmtId="0" fontId="21" fillId="20" borderId="31" xfId="1" applyFont="1" applyFill="1" applyBorder="1" applyAlignment="1" applyProtection="1">
      <alignment horizontal="center"/>
      <protection locked="0"/>
    </xf>
    <xf numFmtId="0" fontId="21" fillId="20" borderId="21" xfId="1" applyFont="1" applyFill="1" applyBorder="1" applyAlignment="1" applyProtection="1">
      <alignment horizontal="center"/>
      <protection locked="0"/>
    </xf>
    <xf numFmtId="0" fontId="29" fillId="20" borderId="22" xfId="1" applyFont="1" applyFill="1" applyBorder="1" applyAlignment="1" applyProtection="1">
      <alignment horizontal="center"/>
      <protection locked="0"/>
    </xf>
    <xf numFmtId="0" fontId="25" fillId="20" borderId="23" xfId="1" applyFont="1" applyFill="1" applyBorder="1" applyAlignment="1" applyProtection="1">
      <alignment horizontal="center"/>
      <protection locked="0"/>
    </xf>
    <xf numFmtId="0" fontId="25" fillId="20" borderId="24" xfId="1" applyFont="1" applyFill="1" applyBorder="1" applyAlignment="1" applyProtection="1">
      <alignment horizontal="center"/>
      <protection locked="0"/>
    </xf>
    <xf numFmtId="0" fontId="1" fillId="18" borderId="36" xfId="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9" fontId="1" fillId="15" borderId="37" xfId="16" applyFont="1" applyFill="1" applyBorder="1" applyAlignment="1" applyProtection="1">
      <alignment horizontal="center" vertical="center" wrapText="1"/>
      <protection locked="0"/>
    </xf>
    <xf numFmtId="9" fontId="1" fillId="15" borderId="39" xfId="16" applyFont="1" applyFill="1" applyBorder="1" applyAlignment="1" applyProtection="1">
      <alignment horizontal="center" vertical="center" wrapText="1"/>
      <protection locked="0"/>
    </xf>
    <xf numFmtId="9" fontId="1" fillId="15" borderId="38" xfId="16" applyFont="1" applyFill="1" applyBorder="1" applyAlignment="1" applyProtection="1">
      <alignment horizontal="center" vertical="center" wrapText="1"/>
      <protection locked="0"/>
    </xf>
    <xf numFmtId="0" fontId="1" fillId="16" borderId="40" xfId="1" applyFont="1" applyFill="1" applyBorder="1" applyAlignment="1" applyProtection="1">
      <alignment horizontal="center" vertical="center" wrapText="1"/>
      <protection locked="0"/>
    </xf>
    <xf numFmtId="0" fontId="1" fillId="16" borderId="41" xfId="1" applyFont="1" applyFill="1" applyBorder="1" applyAlignment="1" applyProtection="1">
      <alignment horizontal="center" vertical="center" wrapText="1"/>
      <protection locked="0"/>
    </xf>
    <xf numFmtId="0" fontId="1" fillId="16" borderId="42" xfId="1" applyFont="1" applyFill="1" applyBorder="1" applyAlignment="1" applyProtection="1">
      <alignment horizontal="center" vertical="center" wrapText="1"/>
      <protection locked="0"/>
    </xf>
    <xf numFmtId="9" fontId="2" fillId="15" borderId="37" xfId="16" applyFont="1" applyFill="1" applyBorder="1" applyAlignment="1" applyProtection="1">
      <alignment horizontal="center" vertical="center"/>
      <protection locked="0"/>
    </xf>
    <xf numFmtId="9" fontId="2" fillId="15" borderId="39" xfId="16" applyFont="1" applyFill="1" applyBorder="1" applyAlignment="1" applyProtection="1">
      <alignment horizontal="center" vertical="center"/>
      <protection locked="0"/>
    </xf>
    <xf numFmtId="9" fontId="2" fillId="15" borderId="38" xfId="16" applyFont="1" applyFill="1" applyBorder="1" applyAlignment="1" applyProtection="1">
      <alignment horizontal="center" vertical="center"/>
      <protection locked="0"/>
    </xf>
    <xf numFmtId="0" fontId="2" fillId="16" borderId="37" xfId="1" applyFont="1" applyFill="1" applyBorder="1" applyAlignment="1" applyProtection="1">
      <alignment horizontal="center" vertical="center"/>
      <protection locked="0"/>
    </xf>
    <xf numFmtId="0" fontId="2" fillId="16" borderId="39" xfId="1" applyFont="1" applyFill="1" applyBorder="1" applyAlignment="1" applyProtection="1">
      <alignment horizontal="center" vertical="center"/>
      <protection locked="0"/>
    </xf>
    <xf numFmtId="0" fontId="2" fillId="16" borderId="38" xfId="1" applyFont="1" applyFill="1" applyBorder="1" applyAlignment="1" applyProtection="1">
      <alignment horizontal="center" vertical="center"/>
      <protection locked="0"/>
    </xf>
    <xf numFmtId="0" fontId="1" fillId="19" borderId="43" xfId="1" applyFont="1" applyFill="1" applyBorder="1" applyAlignment="1" applyProtection="1">
      <alignment horizontal="center" vertical="center" wrapText="1"/>
      <protection locked="0"/>
    </xf>
    <xf numFmtId="0" fontId="1" fillId="19" borderId="44" xfId="1" applyFont="1" applyFill="1" applyBorder="1" applyAlignment="1" applyProtection="1">
      <alignment horizontal="center" vertical="center" wrapText="1"/>
      <protection locked="0"/>
    </xf>
    <xf numFmtId="0" fontId="20" fillId="0" borderId="15" xfId="1" applyFont="1" applyFill="1" applyBorder="1" applyAlignment="1" applyProtection="1">
      <alignment horizontal="left"/>
      <protection locked="0"/>
    </xf>
    <xf numFmtId="0" fontId="20" fillId="0" borderId="16" xfId="1" applyFont="1" applyFill="1" applyBorder="1" applyAlignment="1" applyProtection="1">
      <alignment horizontal="left"/>
      <protection locked="0"/>
    </xf>
    <xf numFmtId="0" fontId="20" fillId="0" borderId="15" xfId="1" applyFont="1" applyFill="1" applyBorder="1" applyAlignment="1" applyProtection="1">
      <alignment horizontal="left" vertical="center"/>
      <protection locked="0"/>
    </xf>
    <xf numFmtId="0" fontId="20" fillId="0" borderId="17" xfId="1" applyFont="1" applyFill="1" applyBorder="1" applyAlignment="1" applyProtection="1">
      <alignment horizontal="left" vertical="center"/>
      <protection locked="0"/>
    </xf>
    <xf numFmtId="0" fontId="20" fillId="0" borderId="16" xfId="1" applyFont="1" applyFill="1" applyBorder="1" applyAlignment="1" applyProtection="1">
      <alignment horizontal="left" vertical="center"/>
      <protection locked="0"/>
    </xf>
  </cellXfs>
  <cellStyles count="28">
    <cellStyle name="Akzent1 2" xfId="2"/>
    <cellStyle name="Akzent2 2" xfId="3"/>
    <cellStyle name="Akzent3 2" xfId="4"/>
    <cellStyle name="Akzent4 2" xfId="5"/>
    <cellStyle name="Akzent5 2" xfId="6"/>
    <cellStyle name="Akzent6 2" xfId="7"/>
    <cellStyle name="Ausgabe 2" xfId="8"/>
    <cellStyle name="Berechnung 2" xfId="9"/>
    <cellStyle name="Eingabe 2" xfId="10"/>
    <cellStyle name="Ergebnis 2" xfId="11"/>
    <cellStyle name="Erklärender Text 2" xfId="12"/>
    <cellStyle name="Gut 2" xfId="13"/>
    <cellStyle name="Komma" xfId="27" builtinId="3"/>
    <cellStyle name="Neutral 2" xfId="14"/>
    <cellStyle name="Notiz 2" xfId="15"/>
    <cellStyle name="Prozent 2" xfId="16"/>
    <cellStyle name="Schlecht 2" xfId="17"/>
    <cellStyle name="Standard" xfId="0" builtinId="0"/>
    <cellStyle name="Standard 2" xfId="18"/>
    <cellStyle name="Standard 3" xfId="1"/>
    <cellStyle name="Überschrift 1 2" xfId="20"/>
    <cellStyle name="Überschrift 2 2" xfId="21"/>
    <cellStyle name="Überschrift 3 2" xfId="22"/>
    <cellStyle name="Überschrift 4 2" xfId="23"/>
    <cellStyle name="Überschrift 5" xfId="19"/>
    <cellStyle name="Verknüpfte Zelle 2" xfId="24"/>
    <cellStyle name="Warnender Text 2" xfId="25"/>
    <cellStyle name="Zelle überprüfen 2" xfId="26"/>
  </cellStyles>
  <dxfs count="0"/>
  <tableStyles count="0" defaultTableStyle="TableStyleMedium2" defaultPivotStyle="PivotStyleLight16"/>
  <colors>
    <mruColors>
      <color rgb="FFFDB3B5"/>
      <color rgb="FFFFDE75"/>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495300</xdr:colOff>
          <xdr:row>12</xdr:row>
          <xdr:rowOff>200025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47625</xdr:rowOff>
        </xdr:from>
        <xdr:to>
          <xdr:col>8</xdr:col>
          <xdr:colOff>514350</xdr:colOff>
          <xdr:row>12</xdr:row>
          <xdr:rowOff>200025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xdr:twoCellAnchor editAs="oneCell">
    <xdr:from>
      <xdr:col>13</xdr:col>
      <xdr:colOff>751417</xdr:colOff>
      <xdr:row>0</xdr:row>
      <xdr:rowOff>116417</xdr:rowOff>
    </xdr:from>
    <xdr:to>
      <xdr:col>14</xdr:col>
      <xdr:colOff>1734527</xdr:colOff>
      <xdr:row>4</xdr:row>
      <xdr:rowOff>80750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62000" y="116417"/>
          <a:ext cx="1882694" cy="684000"/>
        </a:xfrm>
        <a:prstGeom prst="rect">
          <a:avLst/>
        </a:prstGeom>
      </xdr:spPr>
    </xdr:pic>
    <xdr:clientData/>
  </xdr:twoCellAnchor>
  <xdr:twoCellAnchor editAs="oneCell">
    <xdr:from>
      <xdr:col>12</xdr:col>
      <xdr:colOff>698500</xdr:colOff>
      <xdr:row>0</xdr:row>
      <xdr:rowOff>169334</xdr:rowOff>
    </xdr:from>
    <xdr:to>
      <xdr:col>13</xdr:col>
      <xdr:colOff>573917</xdr:colOff>
      <xdr:row>4</xdr:row>
      <xdr:rowOff>97667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36500" y="169334"/>
          <a:ext cx="648000" cy="648000"/>
        </a:xfrm>
        <a:prstGeom prst="rect">
          <a:avLst/>
        </a:prstGeom>
      </xdr:spPr>
    </xdr:pic>
    <xdr:clientData/>
  </xdr:twoCellAnchor>
  <xdr:twoCellAnchor editAs="oneCell">
    <xdr:from>
      <xdr:col>11</xdr:col>
      <xdr:colOff>127000</xdr:colOff>
      <xdr:row>1</xdr:row>
      <xdr:rowOff>137582</xdr:rowOff>
    </xdr:from>
    <xdr:to>
      <xdr:col>12</xdr:col>
      <xdr:colOff>616835</xdr:colOff>
      <xdr:row>4</xdr:row>
      <xdr:rowOff>52105</xdr:rowOff>
    </xdr:to>
    <xdr:pic>
      <xdr:nvPicPr>
        <xdr:cNvPr id="6" name="Grafik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90250" y="317499"/>
          <a:ext cx="1664585" cy="454273"/>
        </a:xfrm>
        <a:prstGeom prst="rect">
          <a:avLst/>
        </a:prstGeom>
      </xdr:spPr>
    </xdr:pic>
    <xdr:clientData/>
  </xdr:twoCellAnchor>
  <xdr:twoCellAnchor editAs="oneCell">
    <xdr:from>
      <xdr:col>10</xdr:col>
      <xdr:colOff>84666</xdr:colOff>
      <xdr:row>0</xdr:row>
      <xdr:rowOff>158750</xdr:rowOff>
    </xdr:from>
    <xdr:to>
      <xdr:col>11</xdr:col>
      <xdr:colOff>9844</xdr:colOff>
      <xdr:row>4</xdr:row>
      <xdr:rowOff>87083</xdr:rowOff>
    </xdr:to>
    <xdr:pic>
      <xdr:nvPicPr>
        <xdr:cNvPr id="7" name="Grafik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85916" y="158750"/>
          <a:ext cx="687178" cy="648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6:O48"/>
  <sheetViews>
    <sheetView showGridLines="0" tabSelected="1" showRuler="0" view="pageLayout" topLeftCell="A6" zoomScale="80" zoomScaleNormal="70" zoomScalePageLayoutView="80" workbookViewId="0">
      <selection activeCell="L24" sqref="L24"/>
    </sheetView>
  </sheetViews>
  <sheetFormatPr baseColWidth="10" defaultRowHeight="14.25" x14ac:dyDescent="0.2"/>
  <cols>
    <col min="1" max="1" width="4.25" style="1" customWidth="1"/>
    <col min="2" max="2" width="35" style="1" customWidth="1"/>
    <col min="3" max="3" width="19.25" style="1" customWidth="1"/>
    <col min="4" max="4" width="11.25" style="1" customWidth="1"/>
    <col min="5" max="5" width="10.75" style="1" customWidth="1"/>
    <col min="6" max="6" width="10.125" style="1" customWidth="1"/>
    <col min="7" max="8" width="10" style="1" customWidth="1"/>
    <col min="9" max="10" width="8.875" style="1" customWidth="1"/>
    <col min="11" max="11" width="9.75" style="1" customWidth="1"/>
    <col min="12" max="12" width="15.125" style="1" customWidth="1"/>
    <col min="13" max="13" width="9.875" style="1" customWidth="1"/>
    <col min="14" max="14" width="11.25" style="1" customWidth="1"/>
    <col min="15" max="15" width="37.25" style="1" customWidth="1"/>
    <col min="16" max="16384" width="11" style="1"/>
  </cols>
  <sheetData>
    <row r="6" spans="1:15" ht="33" x14ac:dyDescent="0.45">
      <c r="A6" s="102" t="s">
        <v>12</v>
      </c>
      <c r="B6" s="103"/>
      <c r="C6" s="103"/>
      <c r="D6" s="104"/>
      <c r="E6" s="103"/>
      <c r="F6" s="103"/>
      <c r="G6" s="104"/>
      <c r="H6" s="105"/>
      <c r="I6" s="103"/>
      <c r="J6" s="103"/>
      <c r="K6" s="105"/>
      <c r="L6" s="106"/>
      <c r="M6" s="103"/>
      <c r="N6" s="103"/>
      <c r="O6" s="107"/>
    </row>
    <row r="7" spans="1:15" ht="25.5" x14ac:dyDescent="0.35">
      <c r="A7" s="108"/>
      <c r="B7" s="109"/>
      <c r="C7" s="109"/>
      <c r="D7" s="109"/>
      <c r="E7" s="109"/>
      <c r="F7" s="109"/>
      <c r="G7" s="109"/>
      <c r="H7" s="109"/>
      <c r="I7" s="109"/>
      <c r="J7" s="109"/>
      <c r="K7" s="109"/>
      <c r="L7" s="109"/>
      <c r="M7" s="109"/>
      <c r="N7" s="109"/>
      <c r="O7" s="110"/>
    </row>
    <row r="8" spans="1:15" s="5" customFormat="1" x14ac:dyDescent="0.2">
      <c r="A8" s="2"/>
      <c r="B8" s="3"/>
      <c r="C8" s="2"/>
      <c r="D8" s="2"/>
      <c r="E8" s="2"/>
      <c r="F8" s="4"/>
      <c r="G8" s="4"/>
      <c r="H8" s="4"/>
      <c r="I8" s="4"/>
      <c r="J8" s="2"/>
      <c r="K8" s="2"/>
      <c r="L8" s="2"/>
      <c r="M8" s="2"/>
      <c r="N8" s="2"/>
      <c r="O8" s="2"/>
    </row>
    <row r="9" spans="1:15" s="5" customFormat="1" ht="15.75" x14ac:dyDescent="0.2">
      <c r="A9" s="129" t="s">
        <v>38</v>
      </c>
      <c r="B9" s="130"/>
      <c r="C9" s="130"/>
      <c r="D9" s="130"/>
      <c r="E9" s="130"/>
      <c r="F9" s="130"/>
      <c r="G9" s="130"/>
      <c r="H9" s="130"/>
      <c r="I9" s="130"/>
      <c r="J9" s="130"/>
      <c r="K9" s="130"/>
      <c r="L9" s="130"/>
      <c r="M9" s="130"/>
      <c r="N9" s="130"/>
      <c r="O9" s="131"/>
    </row>
    <row r="10" spans="1:15" s="5" customFormat="1" ht="15.75" x14ac:dyDescent="0.2">
      <c r="A10" s="48"/>
      <c r="B10" s="44"/>
      <c r="C10" s="45"/>
      <c r="D10" s="45"/>
      <c r="E10" s="45"/>
      <c r="F10" s="45"/>
      <c r="G10" s="45"/>
      <c r="H10" s="45"/>
      <c r="I10" s="45"/>
      <c r="J10" s="45"/>
      <c r="K10" s="45"/>
      <c r="L10" s="45"/>
      <c r="M10" s="45"/>
      <c r="N10" s="45"/>
      <c r="O10" s="45"/>
    </row>
    <row r="11" spans="1:15" s="5" customFormat="1" ht="15.75" x14ac:dyDescent="0.25">
      <c r="A11" s="127" t="s">
        <v>44</v>
      </c>
      <c r="B11" s="128"/>
      <c r="C11" s="45"/>
      <c r="D11" s="45"/>
      <c r="E11" s="45"/>
      <c r="F11" s="45"/>
      <c r="G11" s="45"/>
      <c r="H11" s="45"/>
      <c r="I11" s="45"/>
      <c r="J11" s="45"/>
      <c r="K11" s="45"/>
      <c r="L11" s="46" t="s">
        <v>15</v>
      </c>
      <c r="M11" s="93" t="s">
        <v>30</v>
      </c>
      <c r="N11" s="94"/>
      <c r="O11" s="95"/>
    </row>
    <row r="12" spans="1:15" s="5" customFormat="1" x14ac:dyDescent="0.2">
      <c r="A12" s="2"/>
      <c r="B12" s="3"/>
      <c r="D12" s="2"/>
      <c r="E12" s="2"/>
      <c r="F12" s="4"/>
      <c r="G12" s="4"/>
      <c r="H12" s="4"/>
      <c r="I12" s="4"/>
      <c r="J12" s="2"/>
      <c r="K12" s="2"/>
      <c r="L12" s="2"/>
      <c r="M12" s="2"/>
      <c r="N12" s="2"/>
      <c r="O12" s="2"/>
    </row>
    <row r="13" spans="1:15" s="5" customFormat="1" ht="18" customHeight="1" x14ac:dyDescent="0.25">
      <c r="A13" s="127">
        <v>1234</v>
      </c>
      <c r="B13" s="128"/>
      <c r="D13" s="99" t="s">
        <v>5</v>
      </c>
      <c r="E13" s="100"/>
      <c r="F13" s="100"/>
      <c r="G13" s="101"/>
      <c r="H13" s="49"/>
      <c r="I13" s="6"/>
      <c r="J13" s="7"/>
      <c r="K13" s="2"/>
      <c r="L13" s="47" t="s">
        <v>13</v>
      </c>
      <c r="M13" s="96">
        <v>1111</v>
      </c>
      <c r="N13" s="97"/>
      <c r="O13" s="98"/>
    </row>
    <row r="14" spans="1:15" s="5" customFormat="1" ht="14.25" customHeight="1" x14ac:dyDescent="0.2">
      <c r="A14" s="2"/>
      <c r="B14" s="3"/>
      <c r="C14" s="2"/>
      <c r="D14" s="2"/>
      <c r="E14" s="2"/>
      <c r="F14" s="4"/>
      <c r="G14" s="4"/>
      <c r="H14" s="4"/>
      <c r="I14" s="4"/>
      <c r="J14" s="2"/>
      <c r="K14" s="2"/>
      <c r="L14" s="2"/>
      <c r="M14" s="2"/>
      <c r="N14" s="2"/>
      <c r="O14" s="2"/>
    </row>
    <row r="15" spans="1:15" s="8" customFormat="1" ht="12.75" customHeight="1" x14ac:dyDescent="0.2">
      <c r="A15" s="122" t="s">
        <v>0</v>
      </c>
      <c r="B15" s="123"/>
      <c r="C15" s="124"/>
      <c r="D15" s="119" t="s">
        <v>19</v>
      </c>
      <c r="E15" s="120"/>
      <c r="F15" s="120"/>
      <c r="G15" s="120"/>
      <c r="H15" s="120"/>
      <c r="I15" s="120"/>
      <c r="J15" s="120"/>
      <c r="K15" s="120"/>
      <c r="L15" s="121"/>
      <c r="M15" s="38" t="s">
        <v>1</v>
      </c>
      <c r="N15" s="39"/>
      <c r="O15" s="29" t="s">
        <v>20</v>
      </c>
    </row>
    <row r="16" spans="1:15" s="8" customFormat="1" ht="42" customHeight="1" x14ac:dyDescent="0.2">
      <c r="A16" s="116" t="s">
        <v>17</v>
      </c>
      <c r="B16" s="117"/>
      <c r="C16" s="118"/>
      <c r="D16" s="113" t="s">
        <v>16</v>
      </c>
      <c r="E16" s="114"/>
      <c r="F16" s="114"/>
      <c r="G16" s="114"/>
      <c r="H16" s="114"/>
      <c r="I16" s="114"/>
      <c r="J16" s="114"/>
      <c r="K16" s="114"/>
      <c r="L16" s="115"/>
      <c r="M16" s="125" t="s">
        <v>24</v>
      </c>
      <c r="N16" s="126"/>
      <c r="O16" s="111" t="s">
        <v>28</v>
      </c>
    </row>
    <row r="17" spans="1:15" s="8" customFormat="1" ht="48.75" customHeight="1" x14ac:dyDescent="0.2">
      <c r="A17" s="40" t="s">
        <v>14</v>
      </c>
      <c r="B17" s="30" t="s">
        <v>18</v>
      </c>
      <c r="C17" s="31" t="s">
        <v>11</v>
      </c>
      <c r="D17" s="33" t="s">
        <v>27</v>
      </c>
      <c r="E17" s="33" t="s">
        <v>26</v>
      </c>
      <c r="F17" s="33" t="s">
        <v>2</v>
      </c>
      <c r="G17" s="32" t="s">
        <v>7</v>
      </c>
      <c r="H17" s="32" t="s">
        <v>6</v>
      </c>
      <c r="I17" s="32" t="s">
        <v>25</v>
      </c>
      <c r="J17" s="34" t="s">
        <v>8</v>
      </c>
      <c r="K17" s="35" t="s">
        <v>9</v>
      </c>
      <c r="L17" s="36" t="s">
        <v>10</v>
      </c>
      <c r="M17" s="37" t="s">
        <v>3</v>
      </c>
      <c r="N17" s="37" t="s">
        <v>4</v>
      </c>
      <c r="O17" s="112"/>
    </row>
    <row r="18" spans="1:15" ht="3.75" customHeight="1" x14ac:dyDescent="0.25">
      <c r="A18" s="9"/>
      <c r="B18" s="10"/>
      <c r="C18" s="11"/>
      <c r="D18" s="12"/>
      <c r="E18" s="12"/>
      <c r="F18" s="13"/>
      <c r="G18" s="13"/>
      <c r="H18" s="13"/>
      <c r="I18" s="14"/>
      <c r="J18" s="15"/>
      <c r="K18" s="16"/>
      <c r="L18" s="16"/>
      <c r="M18" s="17"/>
      <c r="N18" s="18"/>
      <c r="O18" s="19"/>
    </row>
    <row r="19" spans="1:15" s="27" customFormat="1" ht="4.5" customHeight="1" x14ac:dyDescent="0.2">
      <c r="A19" s="22"/>
      <c r="B19" s="23"/>
      <c r="C19" s="23"/>
      <c r="D19" s="23"/>
      <c r="E19" s="23"/>
      <c r="F19" s="24"/>
      <c r="G19" s="24"/>
      <c r="H19" s="24"/>
      <c r="I19" s="24"/>
      <c r="J19" s="24"/>
      <c r="K19" s="24"/>
      <c r="L19" s="24"/>
      <c r="M19" s="25"/>
      <c r="N19" s="25"/>
      <c r="O19" s="26"/>
    </row>
    <row r="20" spans="1:15" s="8" customFormat="1" ht="38.25" x14ac:dyDescent="0.2">
      <c r="A20" s="58"/>
      <c r="B20" s="41" t="s">
        <v>62</v>
      </c>
      <c r="C20" s="20"/>
      <c r="D20" s="20"/>
      <c r="E20" s="21">
        <v>5000</v>
      </c>
      <c r="F20" s="21">
        <v>60000</v>
      </c>
      <c r="G20" s="21"/>
      <c r="H20" s="21"/>
      <c r="I20" s="21"/>
      <c r="J20" s="21"/>
      <c r="K20" s="21"/>
      <c r="L20" s="21"/>
      <c r="M20" s="59">
        <v>43466</v>
      </c>
      <c r="N20" s="59">
        <v>44561</v>
      </c>
      <c r="O20" s="60" t="s">
        <v>31</v>
      </c>
    </row>
    <row r="21" spans="1:15" s="8" customFormat="1" ht="12.75" x14ac:dyDescent="0.2">
      <c r="A21" s="79"/>
      <c r="B21" s="80"/>
      <c r="C21" s="88"/>
      <c r="D21" s="88"/>
      <c r="E21" s="81"/>
      <c r="F21" s="81"/>
      <c r="G21" s="81"/>
      <c r="H21" s="81"/>
      <c r="I21" s="81"/>
      <c r="J21" s="81"/>
      <c r="K21" s="81"/>
      <c r="L21" s="81"/>
      <c r="M21" s="82"/>
      <c r="N21" s="82"/>
      <c r="O21" s="89"/>
    </row>
    <row r="22" spans="1:15" s="8" customFormat="1" ht="38.25" x14ac:dyDescent="0.2">
      <c r="A22" s="79"/>
      <c r="B22" s="80" t="s">
        <v>57</v>
      </c>
      <c r="C22" s="88"/>
      <c r="D22" s="88"/>
      <c r="E22" s="81">
        <v>60000</v>
      </c>
      <c r="F22" s="81"/>
      <c r="G22" s="81"/>
      <c r="H22" s="81"/>
      <c r="I22" s="81"/>
      <c r="J22" s="81"/>
      <c r="K22" s="81"/>
      <c r="L22" s="81"/>
      <c r="M22" s="82"/>
      <c r="N22" s="82"/>
      <c r="O22" s="87" t="s">
        <v>59</v>
      </c>
    </row>
    <row r="23" spans="1:15" s="8" customFormat="1" ht="12.75" x14ac:dyDescent="0.2">
      <c r="A23" s="68"/>
      <c r="B23" s="69" t="s">
        <v>34</v>
      </c>
      <c r="C23" s="70"/>
      <c r="D23" s="70"/>
      <c r="E23" s="71">
        <v>127000</v>
      </c>
      <c r="F23" s="72"/>
      <c r="G23" s="72"/>
      <c r="H23" s="72"/>
      <c r="I23" s="72"/>
      <c r="J23" s="72"/>
      <c r="K23" s="72"/>
      <c r="L23" s="72"/>
      <c r="M23" s="73">
        <v>43466</v>
      </c>
      <c r="N23" s="73">
        <v>43830</v>
      </c>
      <c r="O23" s="59"/>
    </row>
    <row r="24" spans="1:15" s="8" customFormat="1" ht="63" customHeight="1" x14ac:dyDescent="0.2">
      <c r="A24" s="63"/>
      <c r="B24" s="64" t="s">
        <v>65</v>
      </c>
      <c r="C24" s="67"/>
      <c r="D24" s="67"/>
      <c r="E24" s="65">
        <f>1500+8000+10500+25000+5000</f>
        <v>50000</v>
      </c>
      <c r="F24" s="65"/>
      <c r="G24" s="65"/>
      <c r="H24" s="65"/>
      <c r="I24" s="65"/>
      <c r="J24" s="65"/>
      <c r="K24" s="65"/>
      <c r="L24" s="65"/>
      <c r="M24" s="66"/>
      <c r="N24" s="66"/>
      <c r="O24" s="87" t="s">
        <v>59</v>
      </c>
    </row>
    <row r="25" spans="1:15" s="8" customFormat="1" ht="38.25" x14ac:dyDescent="0.2">
      <c r="A25" s="63"/>
      <c r="B25" s="64" t="s">
        <v>64</v>
      </c>
      <c r="C25" s="67"/>
      <c r="D25" s="67"/>
      <c r="E25" s="65">
        <v>20000</v>
      </c>
      <c r="F25" s="65"/>
      <c r="G25" s="65"/>
      <c r="H25" s="65"/>
      <c r="I25" s="65"/>
      <c r="J25" s="65"/>
      <c r="K25" s="65"/>
      <c r="L25" s="65"/>
      <c r="M25" s="66"/>
      <c r="N25" s="66"/>
      <c r="O25" s="87" t="s">
        <v>59</v>
      </c>
    </row>
    <row r="26" spans="1:15" s="8" customFormat="1" ht="38.25" x14ac:dyDescent="0.2">
      <c r="A26" s="63"/>
      <c r="B26" s="64" t="s">
        <v>39</v>
      </c>
      <c r="C26" s="67"/>
      <c r="D26" s="67"/>
      <c r="E26" s="65">
        <v>10000</v>
      </c>
      <c r="F26" s="65"/>
      <c r="G26" s="65"/>
      <c r="H26" s="65"/>
      <c r="I26" s="65"/>
      <c r="J26" s="65"/>
      <c r="K26" s="65"/>
      <c r="L26" s="65"/>
      <c r="M26" s="66"/>
      <c r="N26" s="66"/>
      <c r="O26" s="87" t="s">
        <v>59</v>
      </c>
    </row>
    <row r="27" spans="1:15" s="8" customFormat="1" ht="38.25" x14ac:dyDescent="0.2">
      <c r="A27" s="63"/>
      <c r="B27" s="64" t="s">
        <v>40</v>
      </c>
      <c r="C27" s="67"/>
      <c r="D27" s="67"/>
      <c r="E27" s="65">
        <v>12000</v>
      </c>
      <c r="F27" s="65"/>
      <c r="G27" s="65"/>
      <c r="H27" s="65"/>
      <c r="I27" s="65"/>
      <c r="J27" s="65"/>
      <c r="K27" s="65"/>
      <c r="L27" s="65"/>
      <c r="M27" s="66"/>
      <c r="N27" s="66"/>
      <c r="O27" s="87" t="s">
        <v>59</v>
      </c>
    </row>
    <row r="28" spans="1:15" s="8" customFormat="1" ht="38.25" x14ac:dyDescent="0.2">
      <c r="A28" s="63"/>
      <c r="B28" s="64" t="s">
        <v>42</v>
      </c>
      <c r="C28" s="67"/>
      <c r="D28" s="67"/>
      <c r="E28" s="65">
        <v>20000</v>
      </c>
      <c r="F28" s="65"/>
      <c r="G28" s="65"/>
      <c r="H28" s="65"/>
      <c r="I28" s="65"/>
      <c r="J28" s="65"/>
      <c r="K28" s="65"/>
      <c r="L28" s="65"/>
      <c r="M28" s="66"/>
      <c r="N28" s="66"/>
      <c r="O28" s="53" t="s">
        <v>60</v>
      </c>
    </row>
    <row r="29" spans="1:15" s="8" customFormat="1" ht="38.25" x14ac:dyDescent="0.2">
      <c r="A29" s="63"/>
      <c r="B29" s="8" t="s">
        <v>41</v>
      </c>
      <c r="C29" s="67"/>
      <c r="D29" s="67"/>
      <c r="E29" s="65">
        <v>2000</v>
      </c>
      <c r="F29" s="65"/>
      <c r="G29" s="65"/>
      <c r="H29" s="65"/>
      <c r="I29" s="65"/>
      <c r="J29" s="65"/>
      <c r="K29" s="65"/>
      <c r="L29" s="65"/>
      <c r="M29" s="66"/>
      <c r="N29" s="66"/>
      <c r="O29" s="87" t="s">
        <v>59</v>
      </c>
    </row>
    <row r="30" spans="1:15" s="8" customFormat="1" ht="38.25" x14ac:dyDescent="0.2">
      <c r="A30" s="63"/>
      <c r="B30" s="64" t="s">
        <v>37</v>
      </c>
      <c r="C30" s="67"/>
      <c r="D30" s="67"/>
      <c r="E30" s="65">
        <v>2000</v>
      </c>
      <c r="F30" s="65"/>
      <c r="G30" s="65"/>
      <c r="H30" s="65"/>
      <c r="I30" s="65"/>
      <c r="J30" s="65"/>
      <c r="K30" s="65"/>
      <c r="L30" s="65"/>
      <c r="M30" s="66"/>
      <c r="N30" s="66"/>
      <c r="O30" s="87" t="s">
        <v>59</v>
      </c>
    </row>
    <row r="31" spans="1:15" s="8" customFormat="1" ht="51" x14ac:dyDescent="0.2">
      <c r="A31" s="63"/>
      <c r="B31" s="64" t="s">
        <v>63</v>
      </c>
      <c r="C31" s="67"/>
      <c r="D31" s="67"/>
      <c r="E31" s="65">
        <v>6000</v>
      </c>
      <c r="F31" s="65"/>
      <c r="G31" s="65"/>
      <c r="H31" s="65"/>
      <c r="I31" s="65"/>
      <c r="J31" s="65"/>
      <c r="K31" s="65"/>
      <c r="L31" s="65"/>
      <c r="M31" s="66"/>
      <c r="N31" s="66"/>
      <c r="O31" s="87" t="s">
        <v>59</v>
      </c>
    </row>
    <row r="32" spans="1:15" s="8" customFormat="1" ht="12.75" x14ac:dyDescent="0.2">
      <c r="A32" s="63"/>
      <c r="B32" s="64" t="s">
        <v>35</v>
      </c>
      <c r="C32" s="67"/>
      <c r="D32" s="67"/>
      <c r="E32" s="65">
        <v>4000</v>
      </c>
      <c r="F32" s="65"/>
      <c r="G32" s="65"/>
      <c r="H32" s="65"/>
      <c r="I32" s="65"/>
      <c r="J32" s="65"/>
      <c r="K32" s="65"/>
      <c r="L32" s="65"/>
      <c r="M32" s="66"/>
      <c r="N32" s="66"/>
      <c r="O32" s="53" t="s">
        <v>36</v>
      </c>
    </row>
    <row r="33" spans="1:15" s="8" customFormat="1" ht="12.75" x14ac:dyDescent="0.2">
      <c r="A33" s="63"/>
      <c r="B33" s="64" t="s">
        <v>33</v>
      </c>
      <c r="C33" s="67"/>
      <c r="D33" s="67"/>
      <c r="E33" s="65">
        <v>6000</v>
      </c>
      <c r="F33" s="65"/>
      <c r="G33" s="65"/>
      <c r="H33" s="65"/>
      <c r="I33" s="65"/>
      <c r="J33" s="65"/>
      <c r="K33" s="65"/>
      <c r="L33" s="65"/>
      <c r="M33" s="66"/>
      <c r="N33" s="66"/>
      <c r="O33" s="53" t="s">
        <v>61</v>
      </c>
    </row>
    <row r="34" spans="1:15" s="8" customFormat="1" ht="12.75" x14ac:dyDescent="0.2">
      <c r="A34" s="68"/>
      <c r="B34" s="69" t="s">
        <v>51</v>
      </c>
      <c r="C34" s="70"/>
      <c r="D34" s="70"/>
      <c r="E34" s="71">
        <f>E35+E36</f>
        <v>115000</v>
      </c>
      <c r="F34" s="72"/>
      <c r="G34" s="72"/>
      <c r="H34" s="72"/>
      <c r="I34" s="72"/>
      <c r="J34" s="72"/>
      <c r="K34" s="72"/>
      <c r="L34" s="72"/>
      <c r="M34" s="73">
        <v>43466</v>
      </c>
      <c r="N34" s="73">
        <v>44561</v>
      </c>
      <c r="O34" s="59"/>
    </row>
    <row r="35" spans="1:15" s="8" customFormat="1" ht="140.25" x14ac:dyDescent="0.2">
      <c r="A35" s="43"/>
      <c r="B35" s="41" t="s">
        <v>43</v>
      </c>
      <c r="C35" s="41"/>
      <c r="D35" s="41"/>
      <c r="E35" s="21">
        <f>400*250</f>
        <v>100000</v>
      </c>
      <c r="F35" s="21"/>
      <c r="G35" s="21"/>
      <c r="H35" s="21"/>
      <c r="I35" s="21"/>
      <c r="J35" s="21"/>
      <c r="K35" s="21"/>
      <c r="L35" s="21"/>
      <c r="M35" s="59"/>
      <c r="N35" s="59"/>
      <c r="O35" s="53" t="s">
        <v>58</v>
      </c>
    </row>
    <row r="36" spans="1:15" s="8" customFormat="1" ht="76.5" x14ac:dyDescent="0.2">
      <c r="A36" s="43"/>
      <c r="B36" s="41" t="s">
        <v>29</v>
      </c>
      <c r="C36" s="41"/>
      <c r="D36" s="41"/>
      <c r="E36" s="21">
        <v>15000</v>
      </c>
      <c r="F36" s="21"/>
      <c r="G36" s="21"/>
      <c r="H36" s="21"/>
      <c r="I36" s="21"/>
      <c r="J36" s="21"/>
      <c r="K36" s="21"/>
      <c r="L36" s="21"/>
      <c r="M36" s="59"/>
      <c r="N36" s="59"/>
      <c r="O36" s="60" t="s">
        <v>32</v>
      </c>
    </row>
    <row r="37" spans="1:15" s="8" customFormat="1" ht="12.75" x14ac:dyDescent="0.2">
      <c r="A37" s="79"/>
      <c r="B37" s="83" t="s">
        <v>45</v>
      </c>
      <c r="C37" s="83"/>
      <c r="D37" s="80"/>
      <c r="E37" s="86">
        <f>E38+E39+E40</f>
        <v>36680</v>
      </c>
      <c r="F37" s="81"/>
      <c r="G37" s="81"/>
      <c r="H37" s="81"/>
      <c r="I37" s="81"/>
      <c r="J37" s="81"/>
      <c r="K37" s="81"/>
      <c r="L37" s="81"/>
      <c r="M37" s="82"/>
      <c r="N37" s="82"/>
      <c r="O37" s="82"/>
    </row>
    <row r="38" spans="1:15" s="8" customFormat="1" ht="25.5" x14ac:dyDescent="0.2">
      <c r="A38" s="79"/>
      <c r="B38" s="84" t="s">
        <v>46</v>
      </c>
      <c r="C38" s="83"/>
      <c r="D38" s="80"/>
      <c r="E38" s="81">
        <v>15000</v>
      </c>
      <c r="F38" s="81"/>
      <c r="G38" s="81"/>
      <c r="H38" s="81"/>
      <c r="I38" s="81"/>
      <c r="J38" s="81"/>
      <c r="K38" s="81"/>
      <c r="L38" s="81"/>
      <c r="M38" s="82"/>
      <c r="N38" s="82"/>
      <c r="O38" s="87" t="s">
        <v>49</v>
      </c>
    </row>
    <row r="39" spans="1:15" s="8" customFormat="1" ht="38.25" x14ac:dyDescent="0.2">
      <c r="A39" s="79"/>
      <c r="B39" s="85" t="s">
        <v>47</v>
      </c>
      <c r="C39" s="83"/>
      <c r="D39" s="80"/>
      <c r="E39" s="81">
        <v>9500</v>
      </c>
      <c r="F39" s="81"/>
      <c r="G39" s="81"/>
      <c r="H39" s="81"/>
      <c r="I39" s="81"/>
      <c r="J39" s="81"/>
      <c r="K39" s="81"/>
      <c r="L39" s="81"/>
      <c r="M39" s="82"/>
      <c r="N39" s="82"/>
      <c r="O39" s="87" t="s">
        <v>49</v>
      </c>
    </row>
    <row r="40" spans="1:15" s="8" customFormat="1" ht="38.25" x14ac:dyDescent="0.2">
      <c r="A40" s="79"/>
      <c r="B40" s="85" t="s">
        <v>48</v>
      </c>
      <c r="C40" s="83"/>
      <c r="D40" s="80"/>
      <c r="E40" s="81">
        <v>12180</v>
      </c>
      <c r="F40" s="81"/>
      <c r="G40" s="81"/>
      <c r="H40" s="81"/>
      <c r="I40" s="81"/>
      <c r="J40" s="81"/>
      <c r="K40" s="81"/>
      <c r="L40" s="81"/>
      <c r="M40" s="82"/>
      <c r="N40" s="82"/>
      <c r="O40" s="87" t="s">
        <v>50</v>
      </c>
    </row>
    <row r="41" spans="1:15" s="28" customFormat="1" ht="25.5" x14ac:dyDescent="0.2">
      <c r="A41" s="74"/>
      <c r="B41" s="75" t="s">
        <v>56</v>
      </c>
      <c r="C41" s="75"/>
      <c r="D41" s="61"/>
      <c r="E41" s="76">
        <f>E42+E43</f>
        <v>175000</v>
      </c>
      <c r="F41" s="77"/>
      <c r="G41" s="77"/>
      <c r="H41" s="77"/>
      <c r="I41" s="77"/>
      <c r="J41" s="77"/>
      <c r="K41" s="77"/>
      <c r="L41" s="77"/>
      <c r="M41" s="78">
        <v>43101</v>
      </c>
      <c r="N41" s="78">
        <v>43739</v>
      </c>
      <c r="O41" s="62"/>
    </row>
    <row r="42" spans="1:15" s="28" customFormat="1" ht="76.5" x14ac:dyDescent="0.2">
      <c r="A42" s="54"/>
      <c r="B42" s="55" t="s">
        <v>52</v>
      </c>
      <c r="C42" s="55"/>
      <c r="D42" s="55"/>
      <c r="E42" s="21">
        <v>75000</v>
      </c>
      <c r="F42" s="56"/>
      <c r="G42" s="56"/>
      <c r="H42" s="56"/>
      <c r="I42" s="56"/>
      <c r="J42" s="56"/>
      <c r="K42" s="56"/>
      <c r="L42" s="56"/>
      <c r="M42" s="57"/>
      <c r="N42" s="57"/>
      <c r="O42" s="87" t="s">
        <v>54</v>
      </c>
    </row>
    <row r="43" spans="1:15" s="28" customFormat="1" ht="63.75" x14ac:dyDescent="0.2">
      <c r="A43" s="54"/>
      <c r="B43" s="55" t="s">
        <v>53</v>
      </c>
      <c r="C43" s="55"/>
      <c r="D43" s="55"/>
      <c r="E43" s="21">
        <v>100000</v>
      </c>
      <c r="F43" s="56"/>
      <c r="G43" s="56"/>
      <c r="H43" s="56"/>
      <c r="I43" s="56"/>
      <c r="J43" s="56"/>
      <c r="K43" s="56"/>
      <c r="L43" s="56"/>
      <c r="M43" s="57"/>
      <c r="N43" s="57"/>
      <c r="O43" s="87" t="s">
        <v>55</v>
      </c>
    </row>
    <row r="44" spans="1:15" s="28" customFormat="1" x14ac:dyDescent="0.2">
      <c r="A44" s="43"/>
      <c r="B44" s="41"/>
      <c r="C44" s="41"/>
      <c r="D44" s="41"/>
      <c r="E44" s="21"/>
      <c r="F44" s="21"/>
      <c r="G44" s="21"/>
      <c r="H44" s="21"/>
      <c r="I44" s="21"/>
      <c r="J44" s="21"/>
      <c r="K44" s="21"/>
      <c r="L44" s="21"/>
      <c r="M44" s="42"/>
      <c r="N44" s="42"/>
      <c r="O44" s="62"/>
    </row>
    <row r="45" spans="1:15" x14ac:dyDescent="0.2">
      <c r="A45" s="90" t="s">
        <v>23</v>
      </c>
      <c r="B45" s="91"/>
      <c r="C45" s="92"/>
      <c r="D45" s="61">
        <f>SUM(D20:D44)</f>
        <v>0</v>
      </c>
      <c r="E45" s="61">
        <f>SUM(E20:E44)-E23-E34-E41-E37</f>
        <v>523680</v>
      </c>
      <c r="F45" s="61">
        <f>SUM(F20:F44)</f>
        <v>60000</v>
      </c>
      <c r="G45" s="50"/>
      <c r="H45" s="50"/>
      <c r="I45" s="50"/>
      <c r="J45" s="50"/>
      <c r="K45" s="50"/>
      <c r="L45" s="50"/>
      <c r="M45" s="51"/>
      <c r="N45" s="51"/>
      <c r="O45" s="52"/>
    </row>
    <row r="48" spans="1:15" x14ac:dyDescent="0.2">
      <c r="H48" s="1" t="s">
        <v>21</v>
      </c>
      <c r="L48" s="1" t="s">
        <v>22</v>
      </c>
    </row>
  </sheetData>
  <sheetProtection selectLockedCells="1"/>
  <mergeCells count="15">
    <mergeCell ref="A45:C45"/>
    <mergeCell ref="M11:O11"/>
    <mergeCell ref="M13:O13"/>
    <mergeCell ref="D13:G13"/>
    <mergeCell ref="A6:O6"/>
    <mergeCell ref="A7:O7"/>
    <mergeCell ref="O16:O17"/>
    <mergeCell ref="D16:L16"/>
    <mergeCell ref="A16:C16"/>
    <mergeCell ref="D15:L15"/>
    <mergeCell ref="A15:C15"/>
    <mergeCell ref="M16:N16"/>
    <mergeCell ref="A11:B11"/>
    <mergeCell ref="A13:B13"/>
    <mergeCell ref="A9:O9"/>
  </mergeCells>
  <pageMargins left="0.7" right="0.7" top="0.78740157499999996" bottom="0.78740157499999996" header="0.3" footer="0.3"/>
  <pageSetup paperSize="8" scale="84" fitToHeight="0" orientation="landscape" r:id="rId1"/>
  <headerFooter>
    <oddFooter>&amp;RSeite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9</xdr:col>
                    <xdr:colOff>9525</xdr:colOff>
                    <xdr:row>12</xdr:row>
                    <xdr:rowOff>47625</xdr:rowOff>
                  </from>
                  <to>
                    <xdr:col>9</xdr:col>
                    <xdr:colOff>495300</xdr:colOff>
                    <xdr:row>12</xdr:row>
                    <xdr:rowOff>200025</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8</xdr:col>
                    <xdr:colOff>28575</xdr:colOff>
                    <xdr:row>12</xdr:row>
                    <xdr:rowOff>47625</xdr:rowOff>
                  </from>
                  <to>
                    <xdr:col>8</xdr:col>
                    <xdr:colOff>514350</xdr:colOff>
                    <xdr:row>12</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Uebersicht_Kalkulation</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Karlo Denise</dc:creator>
  <cp:lastModifiedBy>Froschauer Rita</cp:lastModifiedBy>
  <cp:lastPrinted>2019-03-27T08:49:03Z</cp:lastPrinted>
  <dcterms:created xsi:type="dcterms:W3CDTF">2015-01-29T15:34:10Z</dcterms:created>
  <dcterms:modified xsi:type="dcterms:W3CDTF">2019-03-27T10:36:46Z</dcterms:modified>
</cp:coreProperties>
</file>